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 Antonino\Downloads\"/>
    </mc:Choice>
  </mc:AlternateContent>
  <xr:revisionPtr revIDLastSave="0" documentId="13_ncr:1_{BBC0DF26-102E-488D-A8AD-FDA4CC38CA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 INSS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E9" i="1" l="1"/>
  <c r="F9" i="1" s="1"/>
  <c r="E10" i="1" l="1"/>
  <c r="F10" i="1" s="1"/>
  <c r="E11" i="1" l="1"/>
  <c r="F11" i="1" l="1"/>
  <c r="F12" i="1" s="1"/>
  <c r="F13" i="1" s="1"/>
</calcChain>
</file>

<file path=xl/sharedStrings.xml><?xml version="1.0" encoding="utf-8"?>
<sst xmlns="http://schemas.openxmlformats.org/spreadsheetml/2006/main" count="9" uniqueCount="9">
  <si>
    <t>Base Contribuição Previdenciária:</t>
  </si>
  <si>
    <t>Inicial</t>
  </si>
  <si>
    <t>Final</t>
  </si>
  <si>
    <t>Alíquota</t>
  </si>
  <si>
    <t>Valor Faixa</t>
  </si>
  <si>
    <t>Valor</t>
  </si>
  <si>
    <t>Total de Contribuição</t>
  </si>
  <si>
    <t>Alíquota Efetiva</t>
  </si>
  <si>
    <t>TABELA DO INSS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</si>
</sst>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$-416]\ * #,##0.00_-;\-[$R$-416]\ * #,##0.00_-;_-[$R$-416]\ * &quot;-&quot;??_-;_-@_-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9" fontId="0" fillId="0" borderId="0" xfId="0" applyNumberFormat="1"/>
    <xf numFmtId="0" fontId="2" fillId="2" borderId="1" xfId="0" applyFont="1" applyFill="1" applyBorder="1"/>
    <xf numFmtId="164" fontId="0" fillId="0" borderId="1" xfId="0" applyNumberFormat="1" applyBorder="1"/>
    <xf numFmtId="10" fontId="0" fillId="0" borderId="1" xfId="1" applyNumberFormat="1" applyFont="1" applyBorder="1"/>
    <xf numFmtId="165" fontId="0" fillId="3" borderId="1" xfId="1" applyNumberFormat="1" applyFont="1" applyFill="1" applyBorder="1"/>
    <xf numFmtId="0" fontId="2" fillId="0" borderId="0" xfId="0" applyFont="1"/>
    <xf numFmtId="164" fontId="3" fillId="3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workbookViewId="0">
      <selection activeCell="E28" sqref="E28"/>
    </sheetView>
  </sheetViews>
  <sheetFormatPr defaultRowHeight="14.4" x14ac:dyDescent="0.3"/>
  <cols>
    <col min="2" max="2" width="12.109375" bestFit="1" customWidth="1"/>
    <col min="3" max="3" width="13.33203125" bestFit="1" customWidth="1"/>
    <col min="4" max="4" width="8.5546875" bestFit="1" customWidth="1"/>
    <col min="5" max="5" width="12.109375" bestFit="1" customWidth="1"/>
    <col min="6" max="6" width="12.5546875" customWidth="1"/>
    <col min="7" max="7" width="12.109375" bestFit="1" customWidth="1"/>
    <col min="8" max="8" width="9.5546875" customWidth="1"/>
    <col min="9" max="9" width="13" customWidth="1"/>
    <col min="10" max="10" width="11.6640625" bestFit="1" customWidth="1"/>
  </cols>
  <sheetData>
    <row r="2" spans="1:10" ht="21" x14ac:dyDescent="0.3">
      <c r="A2" s="11" t="s">
        <v>8</v>
      </c>
      <c r="B2" s="11"/>
      <c r="C2" s="11"/>
      <c r="D2" s="11"/>
      <c r="E2" s="11"/>
      <c r="F2" s="11"/>
      <c r="G2" s="11"/>
    </row>
    <row r="4" spans="1:10" x14ac:dyDescent="0.3">
      <c r="B4" s="12" t="s">
        <v>0</v>
      </c>
      <c r="C4" s="12"/>
      <c r="D4" s="12"/>
      <c r="E4" s="12"/>
      <c r="F4" s="12"/>
    </row>
    <row r="5" spans="1:10" x14ac:dyDescent="0.3">
      <c r="B5" s="13">
        <v>9000</v>
      </c>
      <c r="C5" s="13"/>
      <c r="D5" s="13"/>
      <c r="E5" s="13"/>
      <c r="F5" s="13"/>
      <c r="G5" s="1"/>
      <c r="H5" s="2"/>
    </row>
    <row r="6" spans="1:10" x14ac:dyDescent="0.3">
      <c r="G6" s="1"/>
    </row>
    <row r="7" spans="1:10" x14ac:dyDescent="0.3">
      <c r="B7" s="3" t="s">
        <v>1</v>
      </c>
      <c r="C7" s="3" t="s">
        <v>2</v>
      </c>
      <c r="D7" s="3" t="s">
        <v>3</v>
      </c>
      <c r="E7" s="3" t="s">
        <v>4</v>
      </c>
      <c r="F7" s="9" t="s">
        <v>5</v>
      </c>
    </row>
    <row r="8" spans="1:10" x14ac:dyDescent="0.3">
      <c r="B8" s="4">
        <v>0</v>
      </c>
      <c r="C8" s="4">
        <v>1621</v>
      </c>
      <c r="D8" s="5">
        <v>7.4999999999999997E-2</v>
      </c>
      <c r="E8" s="4">
        <f>IF(B5&gt;C8,C8-B8,B5)</f>
        <v>1621</v>
      </c>
      <c r="F8" s="4">
        <f>TRUNC(E8*D8,2)</f>
        <v>121.57</v>
      </c>
    </row>
    <row r="9" spans="1:10" x14ac:dyDescent="0.3">
      <c r="B9" s="4">
        <v>1621.01</v>
      </c>
      <c r="C9" s="4">
        <v>2902.84</v>
      </c>
      <c r="D9" s="5">
        <v>0.09</v>
      </c>
      <c r="E9" s="4">
        <f>IF(B5&gt;C9,C9-C8,B5-E8)</f>
        <v>1281.8400000000001</v>
      </c>
      <c r="F9" s="4">
        <f>TRUNC(E9*D9,2)</f>
        <v>115.36</v>
      </c>
      <c r="H9" s="14"/>
      <c r="I9" s="14"/>
    </row>
    <row r="10" spans="1:10" x14ac:dyDescent="0.3">
      <c r="B10" s="4">
        <v>2902.85</v>
      </c>
      <c r="C10" s="4">
        <v>4354.2700000000004</v>
      </c>
      <c r="D10" s="5">
        <v>0.12</v>
      </c>
      <c r="E10" s="4">
        <f>IF(B5&gt;C10,C10-C9,B5-E8-E9)</f>
        <v>1451.4300000000003</v>
      </c>
      <c r="F10" s="4">
        <f>TRUNC(E10*D10,2)</f>
        <v>174.17</v>
      </c>
    </row>
    <row r="11" spans="1:10" x14ac:dyDescent="0.3">
      <c r="B11" s="4">
        <v>4354.28</v>
      </c>
      <c r="C11" s="4">
        <v>8475.5499999999993</v>
      </c>
      <c r="D11" s="5">
        <v>0.14000000000000001</v>
      </c>
      <c r="E11" s="4">
        <f>IF(B5&gt;C11,C11-C10,B5-E8-E9-E10)</f>
        <v>4121.2799999999988</v>
      </c>
      <c r="F11" s="4">
        <f>TRUNC(E11*D11,2)</f>
        <v>576.97</v>
      </c>
    </row>
    <row r="12" spans="1:10" x14ac:dyDescent="0.3">
      <c r="B12" s="15" t="s">
        <v>6</v>
      </c>
      <c r="C12" s="15"/>
      <c r="D12" s="15"/>
      <c r="E12" s="15"/>
      <c r="F12" s="8">
        <f>SUM(F8:F11)</f>
        <v>988.07</v>
      </c>
      <c r="G12" s="1"/>
      <c r="J12" s="1"/>
    </row>
    <row r="13" spans="1:10" x14ac:dyDescent="0.3">
      <c r="B13" s="15" t="s">
        <v>7</v>
      </c>
      <c r="C13" s="15"/>
      <c r="D13" s="15"/>
      <c r="E13" s="15"/>
      <c r="F13" s="6">
        <f>F12/B5</f>
        <v>0.10978555555555557</v>
      </c>
      <c r="G13" s="1"/>
      <c r="I13" s="7"/>
      <c r="J13" s="1"/>
    </row>
    <row r="14" spans="1:10" x14ac:dyDescent="0.3">
      <c r="B14" s="10"/>
      <c r="C14" s="10"/>
      <c r="D14" s="10"/>
      <c r="E14" s="10"/>
      <c r="F14" s="10"/>
    </row>
  </sheetData>
  <mergeCells count="7">
    <mergeCell ref="B14:F14"/>
    <mergeCell ref="A2:G2"/>
    <mergeCell ref="B4:F4"/>
    <mergeCell ref="B5:F5"/>
    <mergeCell ref="H9:I9"/>
    <mergeCell ref="B12:E12"/>
    <mergeCell ref="B13:E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 INSS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Lucio Antonino</cp:lastModifiedBy>
  <dcterms:created xsi:type="dcterms:W3CDTF">2024-01-24T16:32:00Z</dcterms:created>
  <dcterms:modified xsi:type="dcterms:W3CDTF">2026-01-22T19:31:24Z</dcterms:modified>
</cp:coreProperties>
</file>